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2" sheetId="2" r:id="rId1"/>
    <sheet name="Sheet3" sheetId="3" r:id="rId2"/>
  </sheets>
  <definedNames>
    <definedName name="_xlnm.Print_Area" localSheetId="0">Sheet2!$A$1:$T$46</definedName>
    <definedName name="_xlnm.Print_Titles" localSheetId="0">Sheet2!$3:$4</definedName>
  </definedNames>
  <calcPr calcId="124519"/>
</workbook>
</file>

<file path=xl/calcChain.xml><?xml version="1.0" encoding="utf-8"?>
<calcChain xmlns="http://schemas.openxmlformats.org/spreadsheetml/2006/main">
  <c r="G28" i="3"/>
  <c r="F28"/>
  <c r="D28"/>
  <c r="E28"/>
  <c r="I42" i="2"/>
  <c r="I43"/>
  <c r="Q42"/>
  <c r="O28"/>
  <c r="O29" s="1"/>
  <c r="J43"/>
  <c r="K43"/>
  <c r="L43"/>
  <c r="M43"/>
  <c r="N43"/>
  <c r="Q43"/>
  <c r="R43"/>
  <c r="S43"/>
  <c r="H43"/>
  <c r="O26"/>
  <c r="T24"/>
  <c r="T19"/>
  <c r="T14"/>
  <c r="T9"/>
  <c r="S39"/>
  <c r="S42" s="1"/>
  <c r="R42"/>
  <c r="N42"/>
  <c r="M42"/>
  <c r="L42"/>
  <c r="K42"/>
  <c r="J42"/>
  <c r="H42"/>
  <c r="Q41"/>
  <c r="N41"/>
  <c r="M41"/>
  <c r="L41"/>
  <c r="K41"/>
  <c r="J41"/>
  <c r="I41"/>
  <c r="H41"/>
  <c r="T38"/>
  <c r="T36"/>
  <c r="T35"/>
  <c r="T32"/>
  <c r="T30"/>
  <c r="P26"/>
  <c r="P27" s="1"/>
  <c r="T25"/>
  <c r="T22"/>
  <c r="T21"/>
  <c r="T20"/>
  <c r="T18"/>
  <c r="T17"/>
  <c r="T16"/>
  <c r="T15"/>
  <c r="T13"/>
  <c r="T12"/>
  <c r="T11"/>
  <c r="T10"/>
  <c r="T8"/>
  <c r="T7"/>
  <c r="T6"/>
  <c r="T5"/>
  <c r="P28" l="1"/>
  <c r="P33" s="1"/>
  <c r="T27"/>
  <c r="P31"/>
  <c r="O31"/>
  <c r="O41" s="1"/>
  <c r="O33"/>
  <c r="T28"/>
  <c r="P42"/>
  <c r="P29"/>
  <c r="P41"/>
  <c r="T26"/>
  <c r="O34" l="1"/>
  <c r="O42"/>
  <c r="T42" s="1"/>
  <c r="T33"/>
  <c r="T41"/>
  <c r="P34"/>
  <c r="P43" s="1"/>
  <c r="T29"/>
  <c r="T31"/>
  <c r="T34" l="1"/>
  <c r="O43"/>
  <c r="T43" s="1"/>
</calcChain>
</file>

<file path=xl/sharedStrings.xml><?xml version="1.0" encoding="utf-8"?>
<sst xmlns="http://schemas.openxmlformats.org/spreadsheetml/2006/main" count="177" uniqueCount="80">
  <si>
    <t>Directorate of Agriculture Jammu</t>
  </si>
  <si>
    <t>Sno.</t>
  </si>
  <si>
    <t>Item</t>
  </si>
  <si>
    <t>Unit</t>
  </si>
  <si>
    <t>SC,ST/Gen</t>
  </si>
  <si>
    <t>Pattern of Assistance</t>
  </si>
  <si>
    <t>Targets</t>
  </si>
  <si>
    <t>Phy.</t>
  </si>
  <si>
    <t>Jammu</t>
  </si>
  <si>
    <t>Samba</t>
  </si>
  <si>
    <t>Kathua</t>
  </si>
  <si>
    <t>Rajouri</t>
  </si>
  <si>
    <t>Poonch</t>
  </si>
  <si>
    <t>Udhampur</t>
  </si>
  <si>
    <t>Reasi</t>
  </si>
  <si>
    <t>Ramban</t>
  </si>
  <si>
    <t>Doda</t>
  </si>
  <si>
    <t>Kishtwar</t>
  </si>
  <si>
    <t>ARE</t>
  </si>
  <si>
    <t xml:space="preserve">Accounts Officer </t>
  </si>
  <si>
    <t>Total</t>
  </si>
  <si>
    <t>Achievements</t>
  </si>
  <si>
    <t>/Fin.</t>
  </si>
  <si>
    <t>Tractor 20-70 PTOHP</t>
  </si>
  <si>
    <t>Nos.</t>
  </si>
  <si>
    <t>SC/ST/SF/MF</t>
  </si>
  <si>
    <t xml:space="preserve">35% for SC,ST,Small &amp; marginal Farmers limited to Rs. 1.25 lacs /No </t>
  </si>
  <si>
    <t>Fin.</t>
  </si>
  <si>
    <t>Gen</t>
  </si>
  <si>
    <t>25%for other farmers cost limited to Rs.1.00 lacs /No</t>
  </si>
  <si>
    <t>Reaper cum binder</t>
  </si>
  <si>
    <t xml:space="preserve">50% for SC,ST,Small &amp; marginal Farmers limited to Rs. 1.25 lacs/ No  </t>
  </si>
  <si>
    <t>40%for other farmers cost limited to Rs.1.00 lacs /No</t>
  </si>
  <si>
    <t>(Tractor driven Equipments)        Chaff Cutter (Operated by engine/ electric motor 3HP &amp; by Power Tiller &amp;Tractor below 20 BHP Tractor</t>
  </si>
  <si>
    <t xml:space="preserve"> For SC,ST,Small &amp; marginal Farmers limited to Rs. 0.20 lacs </t>
  </si>
  <si>
    <t>For other farmers cost limited to Rs.0.16 lacs /No</t>
  </si>
  <si>
    <t>Flexi Fund</t>
  </si>
  <si>
    <t>Target</t>
  </si>
  <si>
    <t>District wise Progress Report of Sub. Mission on Agriculture Mechanization in respect of Jammu Division during the year 2014-15 and Funds revalidated for the Implementation during 2015-16.</t>
  </si>
  <si>
    <t>Funds Revalidated</t>
  </si>
  <si>
    <t>Achievement</t>
  </si>
  <si>
    <r>
      <t>Adminstrative Expenses</t>
    </r>
    <r>
      <rPr>
        <b/>
        <sz val="26"/>
        <color theme="1"/>
        <rFont val="Times New Roman"/>
        <family val="1"/>
      </rPr>
      <t>*</t>
    </r>
  </si>
  <si>
    <t>*</t>
  </si>
  <si>
    <t>Administrative Expenses will be used after getting the Approval from the Administrative Department</t>
  </si>
  <si>
    <t xml:space="preserve">Director Agriculture </t>
  </si>
  <si>
    <t>Grand Total</t>
  </si>
  <si>
    <t>Scheme</t>
  </si>
  <si>
    <t>Sub Mission on Agriculture mechanization (SMAM)</t>
  </si>
  <si>
    <t>Funds Utilized</t>
  </si>
  <si>
    <t>Approved Action Plan 2015-16</t>
  </si>
  <si>
    <t>Funds Received during 2015-16</t>
  </si>
  <si>
    <t>Date of Release of Funds</t>
  </si>
  <si>
    <t>Status of CSS- Sub Mission on Agriculture mechanization (SMAM)</t>
  </si>
  <si>
    <t xml:space="preserve">S.No. </t>
  </si>
  <si>
    <t>DDO</t>
  </si>
  <si>
    <t>DDO wise unspent funds  of Approved Action Plan 2014-15  further  alloted during 2015-16 (In Lakhs)</t>
  </si>
  <si>
    <t>CAO- Jammu</t>
  </si>
  <si>
    <t>CAO- Samba</t>
  </si>
  <si>
    <t>CAO- Kathua</t>
  </si>
  <si>
    <t>CAO-Rajouri</t>
  </si>
  <si>
    <t>CAO- Poonch</t>
  </si>
  <si>
    <t>CAO- Udhampur</t>
  </si>
  <si>
    <t>CAO- Reasi</t>
  </si>
  <si>
    <t>CAO- Ramban</t>
  </si>
  <si>
    <t>CAO- Doda</t>
  </si>
  <si>
    <t>CAO- Kishtwar</t>
  </si>
  <si>
    <t>Approved Action Plan 2014-15</t>
  </si>
  <si>
    <t>Under Progress</t>
  </si>
  <si>
    <t>9th of Sep. 2015</t>
  </si>
  <si>
    <t xml:space="preserve"> Unspent Funds  of Approved Action Plan- 2014-15</t>
  </si>
  <si>
    <t>Unspent Funds Released during 2015-16</t>
  </si>
  <si>
    <t>A</t>
  </si>
  <si>
    <t>i</t>
  </si>
  <si>
    <t>ii</t>
  </si>
  <si>
    <t>B</t>
  </si>
  <si>
    <t>C</t>
  </si>
  <si>
    <t xml:space="preserve">Unspent Funds of Promotion &amp; Strengthening of Agricultural Mechanization Through Training Testing &amp; Demonstration 2013-14 </t>
  </si>
  <si>
    <t>Funds Utilized during 2014-15</t>
  </si>
  <si>
    <t>Funds Unspent as on 1-04-2015</t>
  </si>
  <si>
    <t>Funds released during 15-16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</si>
</sst>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7"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18"/>
      <color theme="1"/>
      <name val="Times New Roman"/>
      <family val="1"/>
    </font>
    <font>
      <sz val="28"/>
      <color theme="1"/>
      <name val="Times New Roman"/>
      <family val="1"/>
    </font>
    <font>
      <b/>
      <sz val="22"/>
      <color theme="1"/>
      <name val="Times New Roman"/>
      <family val="1"/>
    </font>
    <font>
      <sz val="3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2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view="pageBreakPreview" topLeftCell="B28" zoomScale="45" zoomScaleSheetLayoutView="45" workbookViewId="0">
      <selection activeCell="P5" sqref="P5"/>
    </sheetView>
  </sheetViews>
  <sheetFormatPr defaultColWidth="9.109375" defaultRowHeight="13.8"/>
  <cols>
    <col min="1" max="1" width="8.33203125" style="20" customWidth="1"/>
    <col min="2" max="2" width="28.109375" style="20" customWidth="1"/>
    <col min="3" max="3" width="13.33203125" style="20" customWidth="1"/>
    <col min="4" max="4" width="13.5546875" style="20" customWidth="1"/>
    <col min="5" max="5" width="25.21875" style="20" customWidth="1"/>
    <col min="6" max="6" width="29.21875" style="20" customWidth="1"/>
    <col min="7" max="7" width="19.77734375" style="20" customWidth="1"/>
    <col min="8" max="8" width="12.5546875" style="20" customWidth="1"/>
    <col min="9" max="9" width="14.88671875" style="20" customWidth="1"/>
    <col min="10" max="10" width="14.5546875" style="20" customWidth="1"/>
    <col min="11" max="11" width="12.44140625" style="20" customWidth="1"/>
    <col min="12" max="12" width="11" style="20" customWidth="1"/>
    <col min="13" max="13" width="13.88671875" style="20" customWidth="1"/>
    <col min="14" max="14" width="12.6640625" style="20" customWidth="1"/>
    <col min="15" max="15" width="13" style="20" customWidth="1"/>
    <col min="16" max="16" width="11" style="20" customWidth="1"/>
    <col min="17" max="17" width="12.109375" style="20" customWidth="1"/>
    <col min="18" max="19" width="13.5546875" style="20" customWidth="1"/>
    <col min="20" max="20" width="18.33203125" style="20" customWidth="1"/>
    <col min="21" max="16384" width="9.109375" style="20"/>
  </cols>
  <sheetData>
    <row r="1" spans="1:20" ht="41.4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74.400000000000006" customHeight="1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67.2" customHeight="1">
      <c r="A3" s="60" t="s">
        <v>1</v>
      </c>
      <c r="B3" s="61" t="s">
        <v>2</v>
      </c>
      <c r="C3" s="62" t="s">
        <v>3</v>
      </c>
      <c r="D3" s="63" t="s">
        <v>4</v>
      </c>
      <c r="E3" s="64" t="s">
        <v>5</v>
      </c>
      <c r="F3" s="13" t="s">
        <v>6</v>
      </c>
      <c r="G3" s="13" t="s">
        <v>7</v>
      </c>
      <c r="H3" s="64" t="s">
        <v>8</v>
      </c>
      <c r="I3" s="65" t="s">
        <v>9</v>
      </c>
      <c r="J3" s="65" t="s">
        <v>10</v>
      </c>
      <c r="K3" s="65" t="s">
        <v>11</v>
      </c>
      <c r="L3" s="65" t="s">
        <v>12</v>
      </c>
      <c r="M3" s="65" t="s">
        <v>13</v>
      </c>
      <c r="N3" s="65" t="s">
        <v>14</v>
      </c>
      <c r="O3" s="65" t="s">
        <v>15</v>
      </c>
      <c r="P3" s="65" t="s">
        <v>16</v>
      </c>
      <c r="Q3" s="65" t="s">
        <v>17</v>
      </c>
      <c r="R3" s="65" t="s">
        <v>18</v>
      </c>
      <c r="S3" s="64" t="s">
        <v>19</v>
      </c>
      <c r="T3" s="65" t="s">
        <v>20</v>
      </c>
    </row>
    <row r="4" spans="1:20" ht="49.8" customHeight="1">
      <c r="A4" s="60"/>
      <c r="B4" s="61"/>
      <c r="C4" s="62"/>
      <c r="D4" s="63"/>
      <c r="E4" s="64"/>
      <c r="F4" s="14" t="s">
        <v>21</v>
      </c>
      <c r="G4" s="13" t="s">
        <v>22</v>
      </c>
      <c r="H4" s="64"/>
      <c r="I4" s="65"/>
      <c r="J4" s="65"/>
      <c r="K4" s="65"/>
      <c r="L4" s="65"/>
      <c r="M4" s="65"/>
      <c r="N4" s="65"/>
      <c r="O4" s="65"/>
      <c r="P4" s="65"/>
      <c r="Q4" s="65"/>
      <c r="R4" s="65"/>
      <c r="S4" s="64"/>
      <c r="T4" s="65"/>
    </row>
    <row r="5" spans="1:20" ht="34.200000000000003" customHeight="1">
      <c r="A5" s="37">
        <v>1</v>
      </c>
      <c r="B5" s="69" t="s">
        <v>23</v>
      </c>
      <c r="C5" s="41" t="s">
        <v>24</v>
      </c>
      <c r="D5" s="67" t="s">
        <v>25</v>
      </c>
      <c r="E5" s="68" t="s">
        <v>26</v>
      </c>
      <c r="F5" s="59" t="s">
        <v>6</v>
      </c>
      <c r="G5" s="13" t="s">
        <v>7</v>
      </c>
      <c r="H5" s="11">
        <v>1</v>
      </c>
      <c r="I5" s="11">
        <v>1</v>
      </c>
      <c r="J5" s="11">
        <v>0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6">
        <v>0</v>
      </c>
      <c r="S5" s="16">
        <v>0</v>
      </c>
      <c r="T5" s="11">
        <f t="shared" ref="T5:T22" si="0">SUM(H5:S5)</f>
        <v>9</v>
      </c>
    </row>
    <row r="6" spans="1:20" ht="37.799999999999997" customHeight="1">
      <c r="A6" s="37"/>
      <c r="B6" s="69"/>
      <c r="C6" s="42"/>
      <c r="D6" s="67"/>
      <c r="E6" s="68"/>
      <c r="F6" s="59"/>
      <c r="G6" s="13" t="s">
        <v>27</v>
      </c>
      <c r="H6" s="2">
        <v>1.25</v>
      </c>
      <c r="I6" s="2">
        <v>1.25</v>
      </c>
      <c r="J6" s="2">
        <v>0</v>
      </c>
      <c r="K6" s="2">
        <v>1.25</v>
      </c>
      <c r="L6" s="2">
        <v>1.25</v>
      </c>
      <c r="M6" s="2">
        <v>1.25</v>
      </c>
      <c r="N6" s="2">
        <v>1.25</v>
      </c>
      <c r="O6" s="2">
        <v>1.25</v>
      </c>
      <c r="P6" s="2">
        <v>1.25</v>
      </c>
      <c r="Q6" s="2">
        <v>1.25</v>
      </c>
      <c r="R6" s="2">
        <v>0</v>
      </c>
      <c r="S6" s="2">
        <v>0</v>
      </c>
      <c r="T6" s="2">
        <f t="shared" si="0"/>
        <v>11.25</v>
      </c>
    </row>
    <row r="7" spans="1:20" ht="37.200000000000003" customHeight="1">
      <c r="A7" s="37"/>
      <c r="B7" s="69"/>
      <c r="C7" s="42"/>
      <c r="D7" s="67"/>
      <c r="E7" s="68"/>
      <c r="F7" s="66" t="s">
        <v>21</v>
      </c>
      <c r="G7" s="13" t="s">
        <v>7</v>
      </c>
      <c r="H7" s="3">
        <v>1</v>
      </c>
      <c r="I7" s="3">
        <v>1</v>
      </c>
      <c r="J7" s="11">
        <v>0</v>
      </c>
      <c r="K7" s="3">
        <v>1</v>
      </c>
      <c r="L7" s="11">
        <v>1</v>
      </c>
      <c r="M7" s="11">
        <v>0</v>
      </c>
      <c r="N7" s="3">
        <v>1</v>
      </c>
      <c r="O7" s="11">
        <v>0</v>
      </c>
      <c r="P7" s="3">
        <v>1</v>
      </c>
      <c r="Q7" s="11">
        <v>0</v>
      </c>
      <c r="R7" s="16">
        <v>0</v>
      </c>
      <c r="S7" s="16">
        <v>0</v>
      </c>
      <c r="T7" s="3">
        <f t="shared" si="0"/>
        <v>6</v>
      </c>
    </row>
    <row r="8" spans="1:20" ht="38.4" customHeight="1">
      <c r="A8" s="37"/>
      <c r="B8" s="69"/>
      <c r="C8" s="42"/>
      <c r="D8" s="67"/>
      <c r="E8" s="68"/>
      <c r="F8" s="66"/>
      <c r="G8" s="13" t="s">
        <v>27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f t="shared" si="0"/>
        <v>0</v>
      </c>
    </row>
    <row r="9" spans="1:20" ht="61.2" customHeight="1">
      <c r="A9" s="37"/>
      <c r="B9" s="69"/>
      <c r="C9" s="42"/>
      <c r="D9" s="67"/>
      <c r="E9" s="68"/>
      <c r="F9" s="14" t="s">
        <v>39</v>
      </c>
      <c r="G9" s="13" t="s">
        <v>27</v>
      </c>
      <c r="H9" s="2">
        <v>1.25</v>
      </c>
      <c r="I9" s="2">
        <v>1.25</v>
      </c>
      <c r="J9" s="2">
        <v>0</v>
      </c>
      <c r="K9" s="2">
        <v>1.25</v>
      </c>
      <c r="L9" s="2">
        <v>1.25</v>
      </c>
      <c r="M9" s="2">
        <v>1.25</v>
      </c>
      <c r="N9" s="2">
        <v>1.25</v>
      </c>
      <c r="O9" s="2">
        <v>1.25</v>
      </c>
      <c r="P9" s="2">
        <v>1.25</v>
      </c>
      <c r="Q9" s="2">
        <v>1.25</v>
      </c>
      <c r="R9" s="2">
        <v>0</v>
      </c>
      <c r="S9" s="2">
        <v>0</v>
      </c>
      <c r="T9" s="2">
        <f>SUM(H9:S9)</f>
        <v>11.25</v>
      </c>
    </row>
    <row r="10" spans="1:20" ht="37.5" customHeight="1">
      <c r="A10" s="37"/>
      <c r="B10" s="69"/>
      <c r="C10" s="42"/>
      <c r="D10" s="67" t="s">
        <v>28</v>
      </c>
      <c r="E10" s="68" t="s">
        <v>29</v>
      </c>
      <c r="F10" s="59" t="s">
        <v>6</v>
      </c>
      <c r="G10" s="13" t="s">
        <v>7</v>
      </c>
      <c r="H10" s="10">
        <v>2</v>
      </c>
      <c r="I10" s="11">
        <v>0</v>
      </c>
      <c r="J10" s="10">
        <v>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0">
        <v>1</v>
      </c>
      <c r="Q10" s="16">
        <v>0</v>
      </c>
      <c r="R10" s="16">
        <v>0</v>
      </c>
      <c r="S10" s="16">
        <v>0</v>
      </c>
      <c r="T10" s="11">
        <f t="shared" si="0"/>
        <v>5</v>
      </c>
    </row>
    <row r="11" spans="1:20" ht="36" customHeight="1">
      <c r="A11" s="37"/>
      <c r="B11" s="69"/>
      <c r="C11" s="42"/>
      <c r="D11" s="67"/>
      <c r="E11" s="68"/>
      <c r="F11" s="59"/>
      <c r="G11" s="13" t="s">
        <v>27</v>
      </c>
      <c r="H11" s="4">
        <v>2</v>
      </c>
      <c r="I11" s="2">
        <v>0</v>
      </c>
      <c r="J11" s="4">
        <v>2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4">
        <v>1</v>
      </c>
      <c r="Q11" s="2">
        <v>0</v>
      </c>
      <c r="R11" s="2">
        <v>0</v>
      </c>
      <c r="S11" s="2">
        <v>0</v>
      </c>
      <c r="T11" s="2">
        <f t="shared" si="0"/>
        <v>5</v>
      </c>
    </row>
    <row r="12" spans="1:20" ht="42.6" customHeight="1">
      <c r="A12" s="37"/>
      <c r="B12" s="69"/>
      <c r="C12" s="42"/>
      <c r="D12" s="67"/>
      <c r="E12" s="68"/>
      <c r="F12" s="66" t="s">
        <v>21</v>
      </c>
      <c r="G12" s="13" t="s">
        <v>7</v>
      </c>
      <c r="H12" s="5">
        <v>2</v>
      </c>
      <c r="I12" s="11">
        <v>0</v>
      </c>
      <c r="J12" s="5">
        <v>2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5">
        <v>1</v>
      </c>
      <c r="Q12" s="16">
        <v>0</v>
      </c>
      <c r="R12" s="16">
        <v>0</v>
      </c>
      <c r="S12" s="16">
        <v>0</v>
      </c>
      <c r="T12" s="3">
        <f t="shared" si="0"/>
        <v>5</v>
      </c>
    </row>
    <row r="13" spans="1:20" ht="37.200000000000003" customHeight="1">
      <c r="A13" s="37"/>
      <c r="B13" s="69"/>
      <c r="C13" s="42"/>
      <c r="D13" s="67"/>
      <c r="E13" s="68"/>
      <c r="F13" s="66"/>
      <c r="G13" s="13" t="s">
        <v>27</v>
      </c>
      <c r="H13" s="4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4">
        <v>1</v>
      </c>
      <c r="Q13" s="2">
        <v>0</v>
      </c>
      <c r="R13" s="2">
        <v>0</v>
      </c>
      <c r="S13" s="2">
        <v>0</v>
      </c>
      <c r="T13" s="2">
        <f t="shared" si="0"/>
        <v>2</v>
      </c>
    </row>
    <row r="14" spans="1:20" ht="58.8" customHeight="1">
      <c r="A14" s="37"/>
      <c r="B14" s="69"/>
      <c r="C14" s="51"/>
      <c r="D14" s="67"/>
      <c r="E14" s="68"/>
      <c r="F14" s="14" t="s">
        <v>39</v>
      </c>
      <c r="G14" s="13" t="s">
        <v>27</v>
      </c>
      <c r="H14" s="4">
        <v>1</v>
      </c>
      <c r="I14" s="2">
        <v>0</v>
      </c>
      <c r="J14" s="4">
        <v>2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4">
        <v>0</v>
      </c>
      <c r="Q14" s="2">
        <v>0</v>
      </c>
      <c r="R14" s="2">
        <v>0</v>
      </c>
      <c r="S14" s="2">
        <v>0</v>
      </c>
      <c r="T14" s="2">
        <f>SUM(H14:S14)</f>
        <v>3</v>
      </c>
    </row>
    <row r="15" spans="1:20" ht="33" customHeight="1">
      <c r="A15" s="37">
        <v>2</v>
      </c>
      <c r="B15" s="38" t="s">
        <v>30</v>
      </c>
      <c r="C15" s="41" t="s">
        <v>24</v>
      </c>
      <c r="D15" s="43" t="s">
        <v>25</v>
      </c>
      <c r="E15" s="46" t="s">
        <v>31</v>
      </c>
      <c r="F15" s="59" t="s">
        <v>6</v>
      </c>
      <c r="G15" s="13" t="s">
        <v>7</v>
      </c>
      <c r="H15" s="11">
        <v>2</v>
      </c>
      <c r="I15" s="11">
        <v>1</v>
      </c>
      <c r="J15" s="11">
        <v>1</v>
      </c>
      <c r="K15" s="11">
        <v>1</v>
      </c>
      <c r="L15" s="16">
        <v>0</v>
      </c>
      <c r="M15" s="11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1">
        <f t="shared" si="0"/>
        <v>6</v>
      </c>
    </row>
    <row r="16" spans="1:20" ht="40.200000000000003" customHeight="1">
      <c r="A16" s="37"/>
      <c r="B16" s="39"/>
      <c r="C16" s="42"/>
      <c r="D16" s="44"/>
      <c r="E16" s="47"/>
      <c r="F16" s="59"/>
      <c r="G16" s="13" t="s">
        <v>27</v>
      </c>
      <c r="H16" s="11">
        <v>2.5</v>
      </c>
      <c r="I16" s="11">
        <v>1.25</v>
      </c>
      <c r="J16" s="2">
        <v>1.25</v>
      </c>
      <c r="K16" s="2">
        <v>1.25</v>
      </c>
      <c r="L16" s="2">
        <v>0</v>
      </c>
      <c r="M16" s="2">
        <v>1.25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6">
        <f t="shared" si="0"/>
        <v>7.5</v>
      </c>
    </row>
    <row r="17" spans="1:20" ht="35.4" customHeight="1">
      <c r="A17" s="37"/>
      <c r="B17" s="39"/>
      <c r="C17" s="42"/>
      <c r="D17" s="44"/>
      <c r="E17" s="47"/>
      <c r="F17" s="66" t="s">
        <v>21</v>
      </c>
      <c r="G17" s="13" t="s">
        <v>7</v>
      </c>
      <c r="H17" s="11">
        <v>2</v>
      </c>
      <c r="I17" s="11">
        <v>1</v>
      </c>
      <c r="J17" s="11">
        <v>1</v>
      </c>
      <c r="K17" s="11">
        <v>1</v>
      </c>
      <c r="L17" s="16">
        <v>0</v>
      </c>
      <c r="M17" s="3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3">
        <f t="shared" si="0"/>
        <v>6</v>
      </c>
    </row>
    <row r="18" spans="1:20" ht="30.6" customHeight="1">
      <c r="A18" s="37"/>
      <c r="B18" s="39"/>
      <c r="C18" s="42"/>
      <c r="D18" s="44"/>
      <c r="E18" s="47"/>
      <c r="F18" s="66"/>
      <c r="G18" s="13" t="s">
        <v>27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7">
        <v>0.61499999999999999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7">
        <f t="shared" si="0"/>
        <v>0.61499999999999999</v>
      </c>
    </row>
    <row r="19" spans="1:20" ht="56.4" customHeight="1">
      <c r="A19" s="37"/>
      <c r="B19" s="39"/>
      <c r="C19" s="42"/>
      <c r="D19" s="45"/>
      <c r="E19" s="48"/>
      <c r="F19" s="14" t="s">
        <v>39</v>
      </c>
      <c r="G19" s="13" t="s">
        <v>27</v>
      </c>
      <c r="H19" s="11">
        <v>2.5</v>
      </c>
      <c r="I19" s="11">
        <v>1.25</v>
      </c>
      <c r="J19" s="2">
        <v>1.25</v>
      </c>
      <c r="K19" s="2">
        <v>1.25</v>
      </c>
      <c r="L19" s="2">
        <v>0</v>
      </c>
      <c r="M19" s="7">
        <v>0.63500000000000001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7">
        <f>SUM(H19:S19)</f>
        <v>6.8849999999999998</v>
      </c>
    </row>
    <row r="20" spans="1:20" ht="36" customHeight="1">
      <c r="A20" s="37"/>
      <c r="B20" s="39"/>
      <c r="C20" s="42"/>
      <c r="D20" s="43" t="s">
        <v>28</v>
      </c>
      <c r="E20" s="46" t="s">
        <v>32</v>
      </c>
      <c r="F20" s="59" t="s">
        <v>6</v>
      </c>
      <c r="G20" s="13" t="s">
        <v>7</v>
      </c>
      <c r="H20" s="16">
        <v>0</v>
      </c>
      <c r="I20" s="11">
        <v>1</v>
      </c>
      <c r="J20" s="11">
        <v>1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1">
        <f t="shared" si="0"/>
        <v>2</v>
      </c>
    </row>
    <row r="21" spans="1:20" ht="37.799999999999997" customHeight="1">
      <c r="A21" s="37"/>
      <c r="B21" s="39"/>
      <c r="C21" s="42"/>
      <c r="D21" s="44"/>
      <c r="E21" s="47"/>
      <c r="F21" s="59"/>
      <c r="G21" s="13" t="s">
        <v>27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f t="shared" si="0"/>
        <v>2</v>
      </c>
    </row>
    <row r="22" spans="1:20" ht="38.4" customHeight="1">
      <c r="A22" s="37"/>
      <c r="B22" s="39"/>
      <c r="C22" s="42"/>
      <c r="D22" s="44"/>
      <c r="E22" s="47"/>
      <c r="F22" s="66" t="s">
        <v>21</v>
      </c>
      <c r="G22" s="13" t="s">
        <v>7</v>
      </c>
      <c r="H22" s="16">
        <v>0</v>
      </c>
      <c r="I22" s="3">
        <v>1</v>
      </c>
      <c r="J22" s="3">
        <v>1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3">
        <f t="shared" si="0"/>
        <v>2</v>
      </c>
    </row>
    <row r="23" spans="1:20" ht="37.799999999999997" customHeight="1">
      <c r="A23" s="37"/>
      <c r="B23" s="39"/>
      <c r="C23" s="42"/>
      <c r="D23" s="44"/>
      <c r="E23" s="47"/>
      <c r="F23" s="66"/>
      <c r="G23" s="13" t="s">
        <v>27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1:20" ht="60.6" customHeight="1">
      <c r="A24" s="15"/>
      <c r="B24" s="40"/>
      <c r="C24" s="51"/>
      <c r="D24" s="45"/>
      <c r="E24" s="48"/>
      <c r="F24" s="14" t="s">
        <v>39</v>
      </c>
      <c r="G24" s="13" t="s">
        <v>27</v>
      </c>
      <c r="H24" s="2">
        <v>0</v>
      </c>
      <c r="I24" s="2">
        <v>1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f>SUM(H24:S24)</f>
        <v>2</v>
      </c>
    </row>
    <row r="25" spans="1:20" ht="34.200000000000003" customHeight="1">
      <c r="A25" s="37">
        <v>3</v>
      </c>
      <c r="B25" s="38" t="s">
        <v>33</v>
      </c>
      <c r="C25" s="41" t="s">
        <v>24</v>
      </c>
      <c r="D25" s="43" t="s">
        <v>25</v>
      </c>
      <c r="E25" s="46" t="s">
        <v>34</v>
      </c>
      <c r="F25" s="59" t="s">
        <v>6</v>
      </c>
      <c r="G25" s="13" t="s">
        <v>7</v>
      </c>
      <c r="H25" s="10">
        <v>9</v>
      </c>
      <c r="I25" s="10">
        <v>5</v>
      </c>
      <c r="J25" s="10">
        <v>10</v>
      </c>
      <c r="K25" s="10">
        <v>5</v>
      </c>
      <c r="L25" s="10">
        <v>5</v>
      </c>
      <c r="M25" s="10">
        <v>5</v>
      </c>
      <c r="N25" s="10">
        <v>5</v>
      </c>
      <c r="O25" s="10">
        <v>0</v>
      </c>
      <c r="P25" s="10">
        <v>0</v>
      </c>
      <c r="Q25" s="10">
        <v>4</v>
      </c>
      <c r="R25" s="16">
        <v>0</v>
      </c>
      <c r="S25" s="16">
        <v>0</v>
      </c>
      <c r="T25" s="11">
        <f t="shared" ref="T25:T38" si="1">SUM(H25:S25)</f>
        <v>48</v>
      </c>
    </row>
    <row r="26" spans="1:20" ht="33" customHeight="1">
      <c r="A26" s="37"/>
      <c r="B26" s="39"/>
      <c r="C26" s="42"/>
      <c r="D26" s="44"/>
      <c r="E26" s="47"/>
      <c r="F26" s="59"/>
      <c r="G26" s="13" t="s">
        <v>27</v>
      </c>
      <c r="H26" s="10">
        <v>1.8</v>
      </c>
      <c r="I26" s="4">
        <v>1</v>
      </c>
      <c r="J26" s="4">
        <v>2</v>
      </c>
      <c r="K26" s="4">
        <v>1</v>
      </c>
      <c r="L26" s="4">
        <v>1</v>
      </c>
      <c r="M26" s="4">
        <v>1</v>
      </c>
      <c r="N26" s="4">
        <v>1</v>
      </c>
      <c r="O26" s="8">
        <f>O25+O21</f>
        <v>0</v>
      </c>
      <c r="P26" s="8">
        <f>P25+P21</f>
        <v>0</v>
      </c>
      <c r="Q26" s="4">
        <v>0.8</v>
      </c>
      <c r="R26" s="2">
        <v>0</v>
      </c>
      <c r="S26" s="2">
        <v>0</v>
      </c>
      <c r="T26" s="11">
        <f t="shared" si="1"/>
        <v>9.6000000000000014</v>
      </c>
    </row>
    <row r="27" spans="1:20" ht="39" customHeight="1">
      <c r="A27" s="37"/>
      <c r="B27" s="39"/>
      <c r="C27" s="42"/>
      <c r="D27" s="44"/>
      <c r="E27" s="47"/>
      <c r="F27" s="66" t="s">
        <v>21</v>
      </c>
      <c r="G27" s="13" t="s">
        <v>7</v>
      </c>
      <c r="H27" s="10">
        <v>7</v>
      </c>
      <c r="I27" s="5">
        <v>5</v>
      </c>
      <c r="J27" s="10">
        <v>19</v>
      </c>
      <c r="K27" s="5">
        <v>12</v>
      </c>
      <c r="L27" s="5">
        <v>5</v>
      </c>
      <c r="M27" s="5">
        <v>4</v>
      </c>
      <c r="N27" s="5">
        <v>5</v>
      </c>
      <c r="O27" s="10">
        <v>0</v>
      </c>
      <c r="P27" s="17">
        <f t="shared" ref="P27" si="2">P26+P22</f>
        <v>0</v>
      </c>
      <c r="Q27" s="17">
        <v>0</v>
      </c>
      <c r="R27" s="16">
        <v>0</v>
      </c>
      <c r="S27" s="16">
        <v>0</v>
      </c>
      <c r="T27" s="11">
        <f t="shared" si="1"/>
        <v>57</v>
      </c>
    </row>
    <row r="28" spans="1:20" ht="39" customHeight="1">
      <c r="A28" s="37"/>
      <c r="B28" s="39"/>
      <c r="C28" s="42"/>
      <c r="D28" s="44"/>
      <c r="E28" s="47"/>
      <c r="F28" s="66"/>
      <c r="G28" s="13" t="s">
        <v>27</v>
      </c>
      <c r="H28" s="10">
        <v>0.8</v>
      </c>
      <c r="I28" s="2">
        <v>0</v>
      </c>
      <c r="J28" s="2">
        <v>0</v>
      </c>
      <c r="K28" s="4">
        <v>0.48</v>
      </c>
      <c r="L28" s="4">
        <v>0.1</v>
      </c>
      <c r="M28" s="4">
        <v>0.37</v>
      </c>
      <c r="N28" s="4">
        <v>0</v>
      </c>
      <c r="O28" s="8">
        <f t="shared" ref="O28:P28" si="3">O27+O23</f>
        <v>0</v>
      </c>
      <c r="P28" s="8">
        <f t="shared" si="3"/>
        <v>0</v>
      </c>
      <c r="Q28" s="8">
        <v>0</v>
      </c>
      <c r="R28" s="2">
        <v>0</v>
      </c>
      <c r="S28" s="2">
        <v>0</v>
      </c>
      <c r="T28" s="11">
        <f t="shared" si="1"/>
        <v>1.75</v>
      </c>
    </row>
    <row r="29" spans="1:20" ht="57" customHeight="1">
      <c r="A29" s="37"/>
      <c r="B29" s="39"/>
      <c r="C29" s="42"/>
      <c r="D29" s="45"/>
      <c r="E29" s="48"/>
      <c r="F29" s="14" t="s">
        <v>39</v>
      </c>
      <c r="G29" s="13" t="s">
        <v>27</v>
      </c>
      <c r="H29" s="4">
        <v>1</v>
      </c>
      <c r="I29" s="4">
        <v>1</v>
      </c>
      <c r="J29" s="10">
        <v>2</v>
      </c>
      <c r="K29" s="4">
        <v>0.52</v>
      </c>
      <c r="L29" s="4">
        <v>0.9</v>
      </c>
      <c r="M29" s="4">
        <v>0.63</v>
      </c>
      <c r="N29" s="4">
        <v>1</v>
      </c>
      <c r="O29" s="8">
        <f t="shared" ref="O29:P29" si="4">O28+O24</f>
        <v>0</v>
      </c>
      <c r="P29" s="8">
        <f t="shared" si="4"/>
        <v>0</v>
      </c>
      <c r="Q29" s="4">
        <v>0.8</v>
      </c>
      <c r="R29" s="2">
        <v>0</v>
      </c>
      <c r="S29" s="2">
        <v>0</v>
      </c>
      <c r="T29" s="2">
        <f>SUM(H29:S29)</f>
        <v>7.85</v>
      </c>
    </row>
    <row r="30" spans="1:20" ht="38.4" customHeight="1">
      <c r="A30" s="37"/>
      <c r="B30" s="39"/>
      <c r="C30" s="42"/>
      <c r="D30" s="43" t="s">
        <v>28</v>
      </c>
      <c r="E30" s="46" t="s">
        <v>35</v>
      </c>
      <c r="F30" s="59" t="s">
        <v>6</v>
      </c>
      <c r="G30" s="13" t="s">
        <v>7</v>
      </c>
      <c r="H30" s="10">
        <v>13</v>
      </c>
      <c r="I30" s="10">
        <v>7</v>
      </c>
      <c r="J30" s="10">
        <v>11</v>
      </c>
      <c r="K30" s="10">
        <v>6</v>
      </c>
      <c r="L30" s="10">
        <v>5</v>
      </c>
      <c r="M30" s="10">
        <v>7</v>
      </c>
      <c r="N30" s="10">
        <v>3</v>
      </c>
      <c r="O30" s="10">
        <v>0</v>
      </c>
      <c r="P30" s="10">
        <v>0</v>
      </c>
      <c r="Q30" s="10">
        <v>1</v>
      </c>
      <c r="R30" s="16">
        <v>0</v>
      </c>
      <c r="S30" s="16">
        <v>0</v>
      </c>
      <c r="T30" s="11">
        <f t="shared" si="1"/>
        <v>53</v>
      </c>
    </row>
    <row r="31" spans="1:20" ht="43.2" customHeight="1">
      <c r="A31" s="37"/>
      <c r="B31" s="39"/>
      <c r="C31" s="42"/>
      <c r="D31" s="44"/>
      <c r="E31" s="47"/>
      <c r="F31" s="59"/>
      <c r="G31" s="13" t="s">
        <v>27</v>
      </c>
      <c r="H31" s="10">
        <v>2.08</v>
      </c>
      <c r="I31" s="4">
        <v>1.1200000000000001</v>
      </c>
      <c r="J31" s="10">
        <v>1.76</v>
      </c>
      <c r="K31" s="4">
        <v>0.96</v>
      </c>
      <c r="L31" s="4">
        <v>0.8</v>
      </c>
      <c r="M31" s="4">
        <v>1.1200000000000001</v>
      </c>
      <c r="N31" s="4">
        <v>0.48</v>
      </c>
      <c r="O31" s="8">
        <f>O30+O26</f>
        <v>0</v>
      </c>
      <c r="P31" s="8">
        <f>P30+P26</f>
        <v>0</v>
      </c>
      <c r="Q31" s="4">
        <v>0.16</v>
      </c>
      <c r="R31" s="2">
        <v>0</v>
      </c>
      <c r="S31" s="2">
        <v>0</v>
      </c>
      <c r="T31" s="2">
        <f t="shared" si="1"/>
        <v>8.48</v>
      </c>
    </row>
    <row r="32" spans="1:20" ht="37.200000000000003" customHeight="1">
      <c r="A32" s="37"/>
      <c r="B32" s="39"/>
      <c r="C32" s="42"/>
      <c r="D32" s="44"/>
      <c r="E32" s="47"/>
      <c r="F32" s="66" t="s">
        <v>21</v>
      </c>
      <c r="G32" s="13" t="s">
        <v>7</v>
      </c>
      <c r="H32" s="5">
        <v>9</v>
      </c>
      <c r="I32" s="5">
        <v>6</v>
      </c>
      <c r="J32" s="5">
        <v>24</v>
      </c>
      <c r="K32" s="5">
        <v>11</v>
      </c>
      <c r="L32" s="5">
        <v>5</v>
      </c>
      <c r="M32" s="5">
        <v>8</v>
      </c>
      <c r="N32" s="5">
        <v>3</v>
      </c>
      <c r="O32" s="10">
        <v>0</v>
      </c>
      <c r="P32" s="10">
        <v>0</v>
      </c>
      <c r="Q32" s="17">
        <v>0</v>
      </c>
      <c r="R32" s="16">
        <v>0</v>
      </c>
      <c r="S32" s="16">
        <v>0</v>
      </c>
      <c r="T32" s="3">
        <f t="shared" si="1"/>
        <v>66</v>
      </c>
    </row>
    <row r="33" spans="1:20" ht="32.4" customHeight="1">
      <c r="A33" s="37"/>
      <c r="B33" s="39"/>
      <c r="C33" s="42"/>
      <c r="D33" s="44"/>
      <c r="E33" s="47"/>
      <c r="F33" s="66"/>
      <c r="G33" s="13" t="s">
        <v>27</v>
      </c>
      <c r="H33" s="10">
        <v>0.64</v>
      </c>
      <c r="I33" s="2">
        <v>0</v>
      </c>
      <c r="J33" s="2">
        <v>0</v>
      </c>
      <c r="K33" s="4">
        <v>0.56000000000000005</v>
      </c>
      <c r="L33" s="4">
        <v>0.72</v>
      </c>
      <c r="M33" s="10">
        <v>0.89</v>
      </c>
      <c r="N33" s="4">
        <v>0</v>
      </c>
      <c r="O33" s="8">
        <f t="shared" ref="O33:P33" si="5">O32+O28</f>
        <v>0</v>
      </c>
      <c r="P33" s="8">
        <f t="shared" si="5"/>
        <v>0</v>
      </c>
      <c r="Q33" s="8">
        <v>0</v>
      </c>
      <c r="R33" s="2">
        <v>0</v>
      </c>
      <c r="S33" s="2">
        <v>0</v>
      </c>
      <c r="T33" s="10">
        <f t="shared" si="1"/>
        <v>2.81</v>
      </c>
    </row>
    <row r="34" spans="1:20" ht="58.8" customHeight="1">
      <c r="A34" s="15"/>
      <c r="B34" s="40"/>
      <c r="C34" s="51"/>
      <c r="D34" s="45"/>
      <c r="E34" s="48"/>
      <c r="F34" s="14" t="s">
        <v>39</v>
      </c>
      <c r="G34" s="13" t="s">
        <v>27</v>
      </c>
      <c r="H34" s="10">
        <v>1.44</v>
      </c>
      <c r="I34" s="2">
        <v>1.1200000000000001</v>
      </c>
      <c r="J34" s="4">
        <v>1.76</v>
      </c>
      <c r="K34" s="4">
        <v>0.4</v>
      </c>
      <c r="L34" s="4">
        <v>0.08</v>
      </c>
      <c r="M34" s="10">
        <v>0.23</v>
      </c>
      <c r="N34" s="4">
        <v>0.48</v>
      </c>
      <c r="O34" s="8">
        <f t="shared" ref="O34" si="6">O33+O29</f>
        <v>0</v>
      </c>
      <c r="P34" s="8">
        <f t="shared" ref="P34" si="7">P33+P29</f>
        <v>0</v>
      </c>
      <c r="Q34" s="4">
        <v>0.16</v>
      </c>
      <c r="R34" s="2">
        <v>0</v>
      </c>
      <c r="S34" s="2">
        <v>0</v>
      </c>
      <c r="T34" s="10">
        <f>SUM(H34:S34)</f>
        <v>5.6700000000000017</v>
      </c>
    </row>
    <row r="35" spans="1:20" ht="31.8" customHeight="1">
      <c r="A35" s="49"/>
      <c r="B35" s="38" t="s">
        <v>36</v>
      </c>
      <c r="C35" s="41"/>
      <c r="D35" s="43"/>
      <c r="E35" s="46"/>
      <c r="F35" s="13" t="s">
        <v>6</v>
      </c>
      <c r="G35" s="13" t="s">
        <v>27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0">
        <v>4.13</v>
      </c>
      <c r="S35" s="16">
        <v>0</v>
      </c>
      <c r="T35" s="10">
        <f t="shared" si="1"/>
        <v>4.13</v>
      </c>
    </row>
    <row r="36" spans="1:20" ht="36.6" customHeight="1">
      <c r="A36" s="50"/>
      <c r="B36" s="39"/>
      <c r="C36" s="42"/>
      <c r="D36" s="44"/>
      <c r="E36" s="47"/>
      <c r="F36" s="12" t="s">
        <v>40</v>
      </c>
      <c r="G36" s="13" t="s">
        <v>27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10">
        <v>4.13</v>
      </c>
      <c r="S36" s="2">
        <v>0</v>
      </c>
      <c r="T36" s="10">
        <f t="shared" si="1"/>
        <v>4.13</v>
      </c>
    </row>
    <row r="37" spans="1:20" ht="61.2" customHeight="1">
      <c r="A37" s="50"/>
      <c r="B37" s="40"/>
      <c r="C37" s="51"/>
      <c r="D37" s="45"/>
      <c r="E37" s="48"/>
      <c r="F37" s="14" t="s">
        <v>39</v>
      </c>
      <c r="G37" s="13" t="s">
        <v>27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4">
        <v>0</v>
      </c>
      <c r="S37" s="2">
        <v>0</v>
      </c>
      <c r="T37" s="4">
        <v>0</v>
      </c>
    </row>
    <row r="38" spans="1:20" ht="42" customHeight="1">
      <c r="A38" s="22"/>
      <c r="B38" s="38" t="s">
        <v>41</v>
      </c>
      <c r="C38" s="41"/>
      <c r="D38" s="43"/>
      <c r="E38" s="46"/>
      <c r="F38" s="13" t="s">
        <v>6</v>
      </c>
      <c r="G38" s="13" t="s">
        <v>27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0">
        <v>0.38</v>
      </c>
      <c r="T38" s="10">
        <f t="shared" si="1"/>
        <v>0.38</v>
      </c>
    </row>
    <row r="39" spans="1:20" ht="37.799999999999997" customHeight="1">
      <c r="A39" s="23"/>
      <c r="B39" s="39"/>
      <c r="C39" s="42"/>
      <c r="D39" s="44"/>
      <c r="E39" s="47"/>
      <c r="F39" s="12" t="s">
        <v>40</v>
      </c>
      <c r="G39" s="13" t="s">
        <v>27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f t="shared" ref="S39" si="8">S36+S33+S30+S25+S20+S15+S10+S5</f>
        <v>0</v>
      </c>
      <c r="T39" s="2">
        <v>0</v>
      </c>
    </row>
    <row r="40" spans="1:20" ht="57" customHeight="1">
      <c r="A40" s="15"/>
      <c r="B40" s="40"/>
      <c r="C40" s="51"/>
      <c r="D40" s="45"/>
      <c r="E40" s="48"/>
      <c r="F40" s="14" t="s">
        <v>39</v>
      </c>
      <c r="G40" s="13" t="s">
        <v>27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4">
        <v>0</v>
      </c>
      <c r="T40" s="2">
        <v>0</v>
      </c>
    </row>
    <row r="41" spans="1:20" ht="33" customHeight="1">
      <c r="A41" s="55"/>
      <c r="B41" s="52" t="s">
        <v>45</v>
      </c>
      <c r="C41" s="58"/>
      <c r="D41" s="58"/>
      <c r="E41" s="52"/>
      <c r="F41" s="19" t="s">
        <v>37</v>
      </c>
      <c r="G41" s="13" t="s">
        <v>27</v>
      </c>
      <c r="H41" s="2">
        <f t="shared" ref="H41:Q41" si="9">H31+H26+H21+H16+H11+H6</f>
        <v>9.629999999999999</v>
      </c>
      <c r="I41" s="2">
        <f t="shared" si="9"/>
        <v>5.62</v>
      </c>
      <c r="J41" s="7">
        <f t="shared" si="9"/>
        <v>8.01</v>
      </c>
      <c r="K41" s="2">
        <f t="shared" si="9"/>
        <v>4.46</v>
      </c>
      <c r="L41" s="2">
        <f t="shared" si="9"/>
        <v>3.05</v>
      </c>
      <c r="M41" s="2">
        <f t="shared" si="9"/>
        <v>4.62</v>
      </c>
      <c r="N41" s="2">
        <f t="shared" si="9"/>
        <v>2.73</v>
      </c>
      <c r="O41" s="2">
        <f t="shared" si="9"/>
        <v>1.25</v>
      </c>
      <c r="P41" s="2">
        <f t="shared" si="9"/>
        <v>2.25</v>
      </c>
      <c r="Q41" s="2">
        <f t="shared" si="9"/>
        <v>2.21</v>
      </c>
      <c r="R41" s="2">
        <v>4.13</v>
      </c>
      <c r="S41" s="2">
        <v>0.38</v>
      </c>
      <c r="T41" s="2">
        <f>SUM(H41:S41)</f>
        <v>48.34</v>
      </c>
    </row>
    <row r="42" spans="1:20" ht="35.25" customHeight="1">
      <c r="A42" s="56"/>
      <c r="B42" s="52"/>
      <c r="C42" s="58"/>
      <c r="D42" s="58"/>
      <c r="E42" s="52"/>
      <c r="F42" s="19" t="s">
        <v>40</v>
      </c>
      <c r="G42" s="13" t="s">
        <v>27</v>
      </c>
      <c r="H42" s="2">
        <f>H39+H36+H33+H28+H23+H18+H13+H8</f>
        <v>2.44</v>
      </c>
      <c r="I42" s="2">
        <f>I39+I36+I33+I28+I23+I18+I13+I8</f>
        <v>0</v>
      </c>
      <c r="J42" s="2">
        <f t="shared" ref="J42:S42" si="10">J39+J36+J33+J28+J23+J18+J13+J8</f>
        <v>0</v>
      </c>
      <c r="K42" s="2">
        <f t="shared" si="10"/>
        <v>1.04</v>
      </c>
      <c r="L42" s="2">
        <f t="shared" si="10"/>
        <v>0.82</v>
      </c>
      <c r="M42" s="7">
        <f t="shared" si="10"/>
        <v>1.875</v>
      </c>
      <c r="N42" s="2">
        <f t="shared" si="10"/>
        <v>0</v>
      </c>
      <c r="O42" s="2">
        <f t="shared" si="10"/>
        <v>0</v>
      </c>
      <c r="P42" s="2">
        <f t="shared" si="10"/>
        <v>1</v>
      </c>
      <c r="Q42" s="2">
        <f t="shared" si="10"/>
        <v>0</v>
      </c>
      <c r="R42" s="2">
        <f t="shared" si="10"/>
        <v>4.13</v>
      </c>
      <c r="S42" s="2">
        <f t="shared" si="10"/>
        <v>0</v>
      </c>
      <c r="T42" s="7">
        <f>SUM(H42:S42)</f>
        <v>11.305</v>
      </c>
    </row>
    <row r="43" spans="1:20" ht="66" customHeight="1">
      <c r="A43" s="57"/>
      <c r="B43" s="52"/>
      <c r="C43" s="58"/>
      <c r="D43" s="58"/>
      <c r="E43" s="52"/>
      <c r="F43" s="14" t="s">
        <v>39</v>
      </c>
      <c r="G43" s="13" t="s">
        <v>27</v>
      </c>
      <c r="H43" s="9">
        <f>H40+H37+H34+H29+H24+H19+H14+H9</f>
        <v>7.1899999999999995</v>
      </c>
      <c r="I43" s="9">
        <f>I34+I29+I24+I19+I14+I9</f>
        <v>5.62</v>
      </c>
      <c r="J43" s="9">
        <f t="shared" ref="J43:S43" si="11">J40+J37+J34+J29+J24+J19+J14+J9</f>
        <v>8.01</v>
      </c>
      <c r="K43" s="9">
        <f t="shared" si="11"/>
        <v>3.42</v>
      </c>
      <c r="L43" s="9">
        <f t="shared" si="11"/>
        <v>2.23</v>
      </c>
      <c r="M43" s="9">
        <f t="shared" si="11"/>
        <v>2.7450000000000001</v>
      </c>
      <c r="N43" s="9">
        <f t="shared" si="11"/>
        <v>2.73</v>
      </c>
      <c r="O43" s="9">
        <f t="shared" si="11"/>
        <v>1.25</v>
      </c>
      <c r="P43" s="9">
        <f t="shared" si="11"/>
        <v>1.25</v>
      </c>
      <c r="Q43" s="9">
        <f t="shared" si="11"/>
        <v>2.21</v>
      </c>
      <c r="R43" s="9">
        <f t="shared" si="11"/>
        <v>0</v>
      </c>
      <c r="S43" s="9">
        <f t="shared" si="11"/>
        <v>0</v>
      </c>
      <c r="T43" s="18">
        <f>SUM(H43:S43)</f>
        <v>36.655000000000008</v>
      </c>
    </row>
    <row r="44" spans="1:20" ht="46.8" customHeight="1">
      <c r="B44" s="21" t="s">
        <v>42</v>
      </c>
      <c r="C44" s="53" t="s">
        <v>43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48.6" customHeight="1">
      <c r="O45" s="54" t="s">
        <v>44</v>
      </c>
      <c r="P45" s="54"/>
      <c r="Q45" s="54"/>
      <c r="R45" s="54"/>
      <c r="S45" s="54"/>
      <c r="T45" s="54"/>
    </row>
    <row r="46" spans="1:20" ht="27" customHeight="1">
      <c r="O46" s="54" t="s">
        <v>8</v>
      </c>
      <c r="P46" s="54"/>
      <c r="Q46" s="54"/>
      <c r="R46" s="54"/>
      <c r="S46" s="54"/>
      <c r="T46" s="54"/>
    </row>
    <row r="47" spans="1:20" ht="30" customHeight="1"/>
    <row r="48" spans="1:20" ht="30" customHeight="1"/>
  </sheetData>
  <mergeCells count="70">
    <mergeCell ref="B38:B40"/>
    <mergeCell ref="E30:E34"/>
    <mergeCell ref="B25:B34"/>
    <mergeCell ref="B15:B24"/>
    <mergeCell ref="C15:C24"/>
    <mergeCell ref="D20:D24"/>
    <mergeCell ref="C25:C34"/>
    <mergeCell ref="E25:E29"/>
    <mergeCell ref="D25:D29"/>
    <mergeCell ref="A5:A14"/>
    <mergeCell ref="E15:E19"/>
    <mergeCell ref="D15:D19"/>
    <mergeCell ref="C5:C14"/>
    <mergeCell ref="E20:E24"/>
    <mergeCell ref="A15:A23"/>
    <mergeCell ref="D5:D9"/>
    <mergeCell ref="E5:E9"/>
    <mergeCell ref="D10:D14"/>
    <mergeCell ref="E10:E14"/>
    <mergeCell ref="B5:B14"/>
    <mergeCell ref="F32:F33"/>
    <mergeCell ref="A25:A33"/>
    <mergeCell ref="F25:F26"/>
    <mergeCell ref="F27:F28"/>
    <mergeCell ref="F30:F31"/>
    <mergeCell ref="D30:D34"/>
    <mergeCell ref="F15:F16"/>
    <mergeCell ref="F17:F18"/>
    <mergeCell ref="F20:F21"/>
    <mergeCell ref="F22:F23"/>
    <mergeCell ref="F7:F8"/>
    <mergeCell ref="F10:F11"/>
    <mergeCell ref="F12:F13"/>
    <mergeCell ref="F5:F6"/>
    <mergeCell ref="K3:K4"/>
    <mergeCell ref="L3:L4"/>
    <mergeCell ref="M3:M4"/>
    <mergeCell ref="N3:N4"/>
    <mergeCell ref="A1:T1"/>
    <mergeCell ref="A2:T2"/>
    <mergeCell ref="A3:A4"/>
    <mergeCell ref="B3:B4"/>
    <mergeCell ref="C3:C4"/>
    <mergeCell ref="D3:D4"/>
    <mergeCell ref="E3:E4"/>
    <mergeCell ref="H3:H4"/>
    <mergeCell ref="I3:I4"/>
    <mergeCell ref="J3:J4"/>
    <mergeCell ref="Q3:Q4"/>
    <mergeCell ref="R3:R4"/>
    <mergeCell ref="S3:S4"/>
    <mergeCell ref="T3:T4"/>
    <mergeCell ref="O3:O4"/>
    <mergeCell ref="P3:P4"/>
    <mergeCell ref="C44:T44"/>
    <mergeCell ref="O45:T45"/>
    <mergeCell ref="O46:T46"/>
    <mergeCell ref="A41:A43"/>
    <mergeCell ref="A35:A37"/>
    <mergeCell ref="B35:B37"/>
    <mergeCell ref="C35:C37"/>
    <mergeCell ref="D35:D37"/>
    <mergeCell ref="E35:E37"/>
    <mergeCell ref="C38:C40"/>
    <mergeCell ref="D38:D40"/>
    <mergeCell ref="E38:E40"/>
    <mergeCell ref="B41:B43"/>
    <mergeCell ref="C41:C43"/>
    <mergeCell ref="D41:D43"/>
    <mergeCell ref="E41:E43"/>
  </mergeCells>
  <pageMargins left="0.34" right="0.34" top="0.75" bottom="0.75" header="0.3" footer="0.3"/>
  <pageSetup paperSize="9" scale="45" orientation="landscape" verticalDpi="0" r:id="rId1"/>
  <rowBreaks count="1" manualBreakCount="1">
    <brk id="2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F19" sqref="F19"/>
    </sheetView>
  </sheetViews>
  <sheetFormatPr defaultRowHeight="13.8"/>
  <cols>
    <col min="1" max="1" width="4.77734375" style="1" customWidth="1"/>
    <col min="2" max="2" width="8.88671875" style="1"/>
    <col min="3" max="3" width="6.5546875" style="1" customWidth="1"/>
    <col min="4" max="4" width="13.6640625" style="1" customWidth="1"/>
    <col min="5" max="5" width="16.88671875" style="1" customWidth="1"/>
    <col min="6" max="6" width="9.33203125" style="1" customWidth="1"/>
    <col min="7" max="7" width="12.88671875" style="1" customWidth="1"/>
    <col min="8" max="8" width="14.44140625" style="1" customWidth="1"/>
    <col min="9" max="16384" width="8.88671875" style="1"/>
  </cols>
  <sheetData>
    <row r="1" spans="1:8" ht="24" customHeight="1">
      <c r="A1" s="74" t="s">
        <v>0</v>
      </c>
      <c r="B1" s="75"/>
      <c r="C1" s="75"/>
      <c r="D1" s="75"/>
      <c r="E1" s="75"/>
      <c r="F1" s="75"/>
      <c r="G1" s="75"/>
      <c r="H1" s="75"/>
    </row>
    <row r="2" spans="1:8" ht="24" customHeight="1">
      <c r="A2" s="74" t="s">
        <v>52</v>
      </c>
      <c r="B2" s="75"/>
      <c r="C2" s="75"/>
      <c r="D2" s="75"/>
      <c r="E2" s="75"/>
      <c r="F2" s="75"/>
      <c r="G2" s="75"/>
      <c r="H2" s="75"/>
    </row>
    <row r="3" spans="1:8" ht="20.399999999999999" customHeight="1">
      <c r="A3" s="74" t="s">
        <v>46</v>
      </c>
      <c r="B3" s="75"/>
      <c r="C3" s="76"/>
      <c r="D3" s="74" t="s">
        <v>47</v>
      </c>
      <c r="E3" s="75"/>
      <c r="F3" s="75"/>
      <c r="G3" s="75"/>
      <c r="H3" s="75"/>
    </row>
    <row r="4" spans="1:8" ht="17.399999999999999">
      <c r="A4" s="36" t="s">
        <v>71</v>
      </c>
      <c r="B4" s="74" t="s">
        <v>49</v>
      </c>
      <c r="C4" s="75"/>
      <c r="D4" s="75"/>
      <c r="E4" s="76"/>
      <c r="F4" s="74">
        <v>76.912999999999997</v>
      </c>
      <c r="G4" s="75"/>
      <c r="H4" s="75"/>
    </row>
    <row r="5" spans="1:8" ht="17.399999999999999">
      <c r="A5" s="36" t="s">
        <v>72</v>
      </c>
      <c r="B5" s="74" t="s">
        <v>50</v>
      </c>
      <c r="C5" s="75"/>
      <c r="D5" s="75"/>
      <c r="E5" s="76"/>
      <c r="F5" s="82">
        <v>0</v>
      </c>
      <c r="G5" s="83"/>
      <c r="H5" s="83"/>
    </row>
    <row r="6" spans="1:8" ht="17.399999999999999">
      <c r="A6" s="36" t="s">
        <v>73</v>
      </c>
      <c r="B6" s="74" t="s">
        <v>48</v>
      </c>
      <c r="C6" s="75"/>
      <c r="D6" s="75"/>
      <c r="E6" s="76"/>
      <c r="F6" s="82">
        <v>0</v>
      </c>
      <c r="G6" s="83"/>
      <c r="H6" s="83"/>
    </row>
    <row r="7" spans="1:8" ht="54" customHeight="1">
      <c r="A7" s="36" t="s">
        <v>74</v>
      </c>
      <c r="B7" s="79" t="s">
        <v>76</v>
      </c>
      <c r="C7" s="80"/>
      <c r="D7" s="80"/>
      <c r="E7" s="81"/>
      <c r="F7" s="77">
        <v>0.33579999999999999</v>
      </c>
      <c r="G7" s="78"/>
      <c r="H7" s="78"/>
    </row>
    <row r="8" spans="1:8" ht="35.4" customHeight="1">
      <c r="A8" s="36" t="s">
        <v>72</v>
      </c>
      <c r="B8" s="71" t="s">
        <v>70</v>
      </c>
      <c r="C8" s="72"/>
      <c r="D8" s="72"/>
      <c r="E8" s="73"/>
      <c r="F8" s="82">
        <v>0</v>
      </c>
      <c r="G8" s="83"/>
      <c r="H8" s="83"/>
    </row>
    <row r="9" spans="1:8" ht="27.6" customHeight="1">
      <c r="A9" s="36" t="s">
        <v>73</v>
      </c>
      <c r="B9" s="74" t="s">
        <v>48</v>
      </c>
      <c r="C9" s="75"/>
      <c r="D9" s="75"/>
      <c r="E9" s="76"/>
      <c r="F9" s="82">
        <v>0</v>
      </c>
      <c r="G9" s="83"/>
      <c r="H9" s="83"/>
    </row>
    <row r="10" spans="1:8" ht="34.200000000000003" customHeight="1">
      <c r="A10" s="36" t="s">
        <v>75</v>
      </c>
      <c r="B10" s="71" t="s">
        <v>69</v>
      </c>
      <c r="C10" s="72"/>
      <c r="D10" s="72"/>
      <c r="E10" s="73"/>
      <c r="F10" s="74">
        <v>37.034999999999997</v>
      </c>
      <c r="G10" s="75"/>
      <c r="H10" s="75"/>
    </row>
    <row r="11" spans="1:8" ht="34.200000000000003" customHeight="1">
      <c r="A11" s="36" t="s">
        <v>72</v>
      </c>
      <c r="B11" s="71" t="s">
        <v>70</v>
      </c>
      <c r="C11" s="72"/>
      <c r="D11" s="72"/>
      <c r="E11" s="73"/>
      <c r="F11" s="74">
        <v>37.034999999999997</v>
      </c>
      <c r="G11" s="75"/>
      <c r="H11" s="75"/>
    </row>
    <row r="12" spans="1:8" ht="17.399999999999999">
      <c r="A12" s="36" t="s">
        <v>73</v>
      </c>
      <c r="B12" s="74" t="s">
        <v>51</v>
      </c>
      <c r="C12" s="75"/>
      <c r="D12" s="75"/>
      <c r="E12" s="76"/>
      <c r="F12" s="74" t="s">
        <v>68</v>
      </c>
      <c r="G12" s="75"/>
      <c r="H12" s="75"/>
    </row>
    <row r="13" spans="1:8" ht="17.399999999999999">
      <c r="A13" s="36" t="s">
        <v>73</v>
      </c>
      <c r="B13" s="74" t="s">
        <v>48</v>
      </c>
      <c r="C13" s="75"/>
      <c r="D13" s="75"/>
      <c r="E13" s="76"/>
      <c r="F13" s="74" t="s">
        <v>67</v>
      </c>
      <c r="G13" s="75"/>
      <c r="H13" s="75"/>
    </row>
    <row r="14" spans="1:8" ht="42" customHeight="1">
      <c r="A14" s="71" t="s">
        <v>55</v>
      </c>
      <c r="B14" s="72"/>
      <c r="C14" s="72"/>
      <c r="D14" s="72"/>
      <c r="E14" s="72"/>
      <c r="F14" s="72"/>
      <c r="G14" s="72"/>
      <c r="H14" s="72"/>
    </row>
    <row r="15" spans="1:8" ht="55.2">
      <c r="A15" s="27" t="s">
        <v>53</v>
      </c>
      <c r="B15" s="86" t="s">
        <v>54</v>
      </c>
      <c r="C15" s="86"/>
      <c r="D15" s="28" t="s">
        <v>66</v>
      </c>
      <c r="E15" s="28" t="s">
        <v>77</v>
      </c>
      <c r="F15" s="29" t="s">
        <v>78</v>
      </c>
      <c r="G15" s="28" t="s">
        <v>79</v>
      </c>
      <c r="H15" s="28" t="s">
        <v>48</v>
      </c>
    </row>
    <row r="16" spans="1:8" ht="13.8" customHeight="1">
      <c r="A16" s="25">
        <v>1</v>
      </c>
      <c r="B16" s="87" t="s">
        <v>56</v>
      </c>
      <c r="C16" s="87"/>
      <c r="D16" s="26">
        <v>9.6300000000000008</v>
      </c>
      <c r="E16" s="30">
        <v>2.44</v>
      </c>
      <c r="F16" s="26">
        <v>7.19</v>
      </c>
      <c r="G16" s="26">
        <v>7.19</v>
      </c>
      <c r="H16" s="33" t="s">
        <v>67</v>
      </c>
    </row>
    <row r="17" spans="1:8" ht="18.600000000000001" customHeight="1">
      <c r="A17" s="25">
        <v>2</v>
      </c>
      <c r="B17" s="87" t="s">
        <v>57</v>
      </c>
      <c r="C17" s="87"/>
      <c r="D17" s="26">
        <v>5.62</v>
      </c>
      <c r="E17" s="30">
        <v>0</v>
      </c>
      <c r="F17" s="26">
        <v>5.62</v>
      </c>
      <c r="G17" s="26">
        <v>5.62</v>
      </c>
      <c r="H17" s="33" t="s">
        <v>67</v>
      </c>
    </row>
    <row r="18" spans="1:8" ht="16.2" customHeight="1">
      <c r="A18" s="25">
        <v>3</v>
      </c>
      <c r="B18" s="87" t="s">
        <v>58</v>
      </c>
      <c r="C18" s="87"/>
      <c r="D18" s="26">
        <v>8.01</v>
      </c>
      <c r="E18" s="30">
        <v>0</v>
      </c>
      <c r="F18" s="26">
        <v>8.01</v>
      </c>
      <c r="G18" s="26">
        <v>8.01</v>
      </c>
      <c r="H18" s="33" t="s">
        <v>67</v>
      </c>
    </row>
    <row r="19" spans="1:8" ht="18" customHeight="1">
      <c r="A19" s="25">
        <v>4</v>
      </c>
      <c r="B19" s="87" t="s">
        <v>59</v>
      </c>
      <c r="C19" s="87"/>
      <c r="D19" s="26">
        <v>4.46</v>
      </c>
      <c r="E19" s="30">
        <v>1.04</v>
      </c>
      <c r="F19" s="26">
        <v>3.42</v>
      </c>
      <c r="G19" s="26">
        <v>3.42</v>
      </c>
      <c r="H19" s="33" t="s">
        <v>67</v>
      </c>
    </row>
    <row r="20" spans="1:8" ht="18" customHeight="1">
      <c r="A20" s="25">
        <v>5</v>
      </c>
      <c r="B20" s="87" t="s">
        <v>60</v>
      </c>
      <c r="C20" s="87"/>
      <c r="D20" s="26">
        <v>3.05</v>
      </c>
      <c r="E20" s="30">
        <v>0.82</v>
      </c>
      <c r="F20" s="26">
        <v>2.23</v>
      </c>
      <c r="G20" s="26">
        <v>2.23</v>
      </c>
      <c r="H20" s="33" t="s">
        <v>67</v>
      </c>
    </row>
    <row r="21" spans="1:8" ht="16.2" customHeight="1">
      <c r="A21" s="25">
        <v>6</v>
      </c>
      <c r="B21" s="87" t="s">
        <v>61</v>
      </c>
      <c r="C21" s="87"/>
      <c r="D21" s="26">
        <v>4.62</v>
      </c>
      <c r="E21" s="31">
        <v>1.875</v>
      </c>
      <c r="F21" s="26">
        <v>2.7450000000000001</v>
      </c>
      <c r="G21" s="26">
        <v>2.7450000000000001</v>
      </c>
      <c r="H21" s="33" t="s">
        <v>67</v>
      </c>
    </row>
    <row r="22" spans="1:8" ht="16.2" customHeight="1">
      <c r="A22" s="25">
        <v>7</v>
      </c>
      <c r="B22" s="87" t="s">
        <v>62</v>
      </c>
      <c r="C22" s="87"/>
      <c r="D22" s="26">
        <v>2.73</v>
      </c>
      <c r="E22" s="30">
        <v>0</v>
      </c>
      <c r="F22" s="26">
        <v>2.73</v>
      </c>
      <c r="G22" s="26">
        <v>2.73</v>
      </c>
      <c r="H22" s="33" t="s">
        <v>67</v>
      </c>
    </row>
    <row r="23" spans="1:8" ht="15" customHeight="1">
      <c r="A23" s="25">
        <v>8</v>
      </c>
      <c r="B23" s="87" t="s">
        <v>63</v>
      </c>
      <c r="C23" s="87"/>
      <c r="D23" s="26">
        <v>1.25</v>
      </c>
      <c r="E23" s="30">
        <v>0</v>
      </c>
      <c r="F23" s="26">
        <v>1.25</v>
      </c>
      <c r="G23" s="26">
        <v>1.25</v>
      </c>
      <c r="H23" s="33" t="s">
        <v>67</v>
      </c>
    </row>
    <row r="24" spans="1:8" ht="16.8" customHeight="1">
      <c r="A24" s="25">
        <v>9</v>
      </c>
      <c r="B24" s="87" t="s">
        <v>64</v>
      </c>
      <c r="C24" s="87"/>
      <c r="D24" s="26">
        <v>2.25</v>
      </c>
      <c r="E24" s="30">
        <v>1</v>
      </c>
      <c r="F24" s="26">
        <v>1.25</v>
      </c>
      <c r="G24" s="26">
        <v>1.25</v>
      </c>
      <c r="H24" s="33" t="s">
        <v>67</v>
      </c>
    </row>
    <row r="25" spans="1:8" ht="18" customHeight="1">
      <c r="A25" s="25">
        <v>10</v>
      </c>
      <c r="B25" s="87" t="s">
        <v>65</v>
      </c>
      <c r="C25" s="87"/>
      <c r="D25" s="26">
        <v>2.21</v>
      </c>
      <c r="E25" s="30">
        <v>0</v>
      </c>
      <c r="F25" s="26">
        <v>2.21</v>
      </c>
      <c r="G25" s="26">
        <v>2.21</v>
      </c>
      <c r="H25" s="33" t="s">
        <v>67</v>
      </c>
    </row>
    <row r="26" spans="1:8" ht="16.2" customHeight="1">
      <c r="A26" s="25">
        <v>11</v>
      </c>
      <c r="B26" s="88" t="s">
        <v>18</v>
      </c>
      <c r="C26" s="89"/>
      <c r="D26" s="26">
        <v>4.13</v>
      </c>
      <c r="E26" s="30">
        <v>4.13</v>
      </c>
      <c r="F26" s="30">
        <v>0</v>
      </c>
      <c r="G26" s="30">
        <v>0</v>
      </c>
      <c r="H26" s="33" t="s">
        <v>67</v>
      </c>
    </row>
    <row r="27" spans="1:8" ht="19.2" customHeight="1">
      <c r="A27" s="25">
        <v>12</v>
      </c>
      <c r="B27" s="87" t="s">
        <v>19</v>
      </c>
      <c r="C27" s="87"/>
      <c r="D27" s="26">
        <v>0.38</v>
      </c>
      <c r="E27" s="30">
        <v>0</v>
      </c>
      <c r="F27" s="26">
        <v>0.38</v>
      </c>
      <c r="G27" s="30">
        <v>0</v>
      </c>
      <c r="H27" s="33" t="s">
        <v>67</v>
      </c>
    </row>
    <row r="28" spans="1:8" ht="19.8" customHeight="1">
      <c r="A28" s="25"/>
      <c r="B28" s="86" t="s">
        <v>20</v>
      </c>
      <c r="C28" s="86"/>
      <c r="D28" s="27">
        <f>SUM(D16:D27)</f>
        <v>48.34</v>
      </c>
      <c r="E28" s="32">
        <f>SUM(E16:E27)</f>
        <v>11.305</v>
      </c>
      <c r="F28" s="27">
        <f>SUM(F16:F27)</f>
        <v>37.035000000000011</v>
      </c>
      <c r="G28" s="27">
        <f>SUM(G16:G27)</f>
        <v>36.655000000000008</v>
      </c>
      <c r="H28" s="33" t="s">
        <v>67</v>
      </c>
    </row>
    <row r="29" spans="1:8" ht="15.6">
      <c r="A29" s="34"/>
      <c r="B29" s="84"/>
      <c r="C29" s="84"/>
      <c r="D29" s="84"/>
      <c r="E29" s="84"/>
      <c r="F29" s="84"/>
      <c r="G29" s="84"/>
      <c r="H29" s="35"/>
    </row>
    <row r="30" spans="1:8" ht="17.399999999999999">
      <c r="A30" s="34"/>
      <c r="B30" s="84"/>
      <c r="C30" s="84"/>
      <c r="D30" s="84"/>
      <c r="E30" s="84"/>
      <c r="F30" s="85" t="s">
        <v>44</v>
      </c>
      <c r="G30" s="85"/>
      <c r="H30" s="85"/>
    </row>
    <row r="31" spans="1:8" ht="17.399999999999999">
      <c r="A31" s="24"/>
      <c r="B31" s="24"/>
      <c r="C31" s="24"/>
      <c r="D31" s="24"/>
      <c r="E31" s="24"/>
      <c r="F31" s="70" t="s">
        <v>8</v>
      </c>
      <c r="G31" s="70"/>
      <c r="H31" s="70"/>
    </row>
    <row r="32" spans="1:8" ht="15.6">
      <c r="A32" s="24"/>
      <c r="B32" s="24"/>
      <c r="C32" s="24"/>
      <c r="D32" s="24"/>
      <c r="E32" s="24"/>
      <c r="F32" s="24"/>
      <c r="G32" s="24"/>
      <c r="H32" s="24"/>
    </row>
    <row r="33" spans="1:8" ht="15.6">
      <c r="A33" s="24"/>
      <c r="B33" s="24"/>
      <c r="C33" s="24"/>
      <c r="D33" s="24"/>
      <c r="E33" s="24"/>
      <c r="F33" s="24"/>
      <c r="G33" s="24"/>
      <c r="H33" s="24"/>
    </row>
    <row r="34" spans="1:8" ht="15.6">
      <c r="A34" s="24"/>
      <c r="B34" s="24"/>
      <c r="C34" s="24"/>
      <c r="D34" s="24"/>
      <c r="E34" s="24"/>
      <c r="F34" s="24"/>
      <c r="G34" s="24"/>
      <c r="H34" s="24"/>
    </row>
    <row r="35" spans="1:8" ht="15.6">
      <c r="A35" s="24"/>
      <c r="B35" s="24"/>
      <c r="C35" s="24"/>
      <c r="D35" s="24"/>
      <c r="E35" s="24"/>
      <c r="F35" s="24"/>
      <c r="G35" s="24"/>
      <c r="H35" s="24"/>
    </row>
    <row r="36" spans="1:8" ht="15.6">
      <c r="A36" s="24"/>
      <c r="B36" s="24"/>
      <c r="C36" s="24"/>
      <c r="D36" s="24"/>
      <c r="E36" s="24"/>
      <c r="F36" s="24"/>
      <c r="G36" s="24"/>
      <c r="H36" s="24"/>
    </row>
    <row r="37" spans="1:8" ht="15.6">
      <c r="A37" s="24"/>
      <c r="B37" s="24"/>
      <c r="C37" s="24"/>
      <c r="D37" s="24"/>
      <c r="E37" s="24"/>
      <c r="F37" s="24"/>
      <c r="G37" s="24"/>
      <c r="H37" s="24"/>
    </row>
    <row r="38" spans="1:8" ht="15.6">
      <c r="A38" s="24"/>
      <c r="B38" s="24"/>
      <c r="C38" s="24"/>
      <c r="D38" s="24"/>
      <c r="E38" s="24"/>
      <c r="F38" s="24"/>
      <c r="G38" s="24"/>
      <c r="H38" s="24"/>
    </row>
    <row r="39" spans="1:8" ht="15.6">
      <c r="A39" s="24"/>
      <c r="B39" s="24"/>
      <c r="C39" s="24"/>
      <c r="D39" s="24"/>
      <c r="E39" s="24"/>
      <c r="F39" s="24"/>
      <c r="G39" s="24"/>
      <c r="H39" s="24"/>
    </row>
    <row r="40" spans="1:8" ht="15.6">
      <c r="A40" s="24"/>
      <c r="B40" s="24"/>
      <c r="C40" s="24"/>
      <c r="D40" s="24"/>
      <c r="E40" s="24"/>
      <c r="F40" s="24"/>
      <c r="G40" s="24"/>
      <c r="H40" s="24"/>
    </row>
    <row r="41" spans="1:8" ht="15.6">
      <c r="A41" s="24"/>
      <c r="B41" s="24"/>
      <c r="C41" s="24"/>
      <c r="D41" s="24"/>
      <c r="E41" s="24"/>
      <c r="F41" s="24"/>
      <c r="G41" s="24"/>
      <c r="H41" s="24"/>
    </row>
    <row r="42" spans="1:8" ht="15.6">
      <c r="A42" s="24"/>
      <c r="B42" s="24"/>
      <c r="C42" s="24"/>
      <c r="D42" s="24"/>
      <c r="E42" s="24"/>
      <c r="F42" s="24"/>
      <c r="G42" s="24"/>
      <c r="H42" s="24"/>
    </row>
    <row r="43" spans="1:8" ht="15.6">
      <c r="A43" s="24"/>
      <c r="B43" s="24"/>
      <c r="C43" s="24"/>
      <c r="D43" s="24"/>
      <c r="E43" s="24"/>
      <c r="F43" s="24"/>
      <c r="G43" s="24"/>
      <c r="H43" s="24"/>
    </row>
    <row r="44" spans="1:8" ht="15.6">
      <c r="A44" s="24"/>
      <c r="B44" s="24"/>
      <c r="C44" s="24"/>
      <c r="D44" s="24"/>
      <c r="E44" s="24"/>
      <c r="F44" s="24"/>
      <c r="G44" s="24"/>
      <c r="H44" s="24"/>
    </row>
    <row r="45" spans="1:8" ht="15.6">
      <c r="A45" s="24"/>
      <c r="B45" s="24"/>
      <c r="C45" s="24"/>
      <c r="D45" s="24"/>
      <c r="E45" s="24"/>
      <c r="F45" s="24"/>
      <c r="G45" s="24"/>
      <c r="H45" s="24"/>
    </row>
    <row r="46" spans="1:8" ht="15.6">
      <c r="A46" s="24"/>
      <c r="B46" s="24"/>
      <c r="C46" s="24"/>
      <c r="D46" s="24"/>
      <c r="E46" s="24"/>
      <c r="F46" s="24"/>
      <c r="G46" s="24"/>
      <c r="H46" s="24"/>
    </row>
    <row r="47" spans="1:8" ht="15.6">
      <c r="A47" s="24"/>
      <c r="B47" s="24"/>
      <c r="C47" s="24"/>
      <c r="D47" s="24"/>
      <c r="E47" s="24"/>
      <c r="F47" s="24"/>
      <c r="G47" s="24"/>
      <c r="H47" s="24"/>
    </row>
    <row r="48" spans="1:8" ht="15.6">
      <c r="A48" s="24"/>
      <c r="B48" s="24"/>
      <c r="C48" s="24"/>
      <c r="D48" s="24"/>
      <c r="E48" s="24"/>
      <c r="F48" s="24"/>
      <c r="G48" s="24"/>
      <c r="H48" s="24"/>
    </row>
    <row r="49" spans="1:8" ht="15.6">
      <c r="A49" s="24"/>
      <c r="B49" s="24"/>
      <c r="C49" s="24"/>
      <c r="D49" s="24"/>
      <c r="E49" s="24"/>
      <c r="F49" s="24"/>
      <c r="G49" s="24"/>
      <c r="H49" s="24"/>
    </row>
    <row r="50" spans="1:8" ht="15.6">
      <c r="A50" s="24"/>
      <c r="B50" s="24"/>
      <c r="C50" s="24"/>
      <c r="D50" s="24"/>
      <c r="E50" s="24"/>
      <c r="F50" s="24"/>
      <c r="G50" s="24"/>
      <c r="H50" s="24"/>
    </row>
    <row r="51" spans="1:8" ht="15.6">
      <c r="A51" s="24"/>
      <c r="B51" s="24"/>
      <c r="C51" s="24"/>
      <c r="D51" s="24"/>
      <c r="E51" s="24"/>
      <c r="F51" s="24"/>
      <c r="G51" s="24"/>
      <c r="H51" s="24"/>
    </row>
    <row r="52" spans="1:8" ht="15.6">
      <c r="A52" s="24"/>
      <c r="B52" s="24"/>
      <c r="C52" s="24"/>
      <c r="D52" s="24"/>
      <c r="E52" s="24"/>
      <c r="F52" s="24"/>
      <c r="G52" s="24"/>
      <c r="H52" s="24"/>
    </row>
    <row r="53" spans="1:8" ht="15.6">
      <c r="A53" s="24"/>
      <c r="B53" s="24"/>
      <c r="C53" s="24"/>
      <c r="D53" s="24"/>
      <c r="E53" s="24"/>
      <c r="F53" s="24"/>
      <c r="G53" s="24"/>
      <c r="H53" s="24"/>
    </row>
    <row r="54" spans="1:8" ht="15.6">
      <c r="A54" s="24"/>
      <c r="B54" s="24"/>
      <c r="C54" s="24"/>
      <c r="D54" s="24"/>
      <c r="E54" s="24"/>
      <c r="F54" s="24"/>
      <c r="G54" s="24"/>
      <c r="H54" s="24"/>
    </row>
    <row r="55" spans="1:8" ht="15.6">
      <c r="A55" s="24"/>
      <c r="B55" s="24"/>
      <c r="C55" s="24"/>
      <c r="D55" s="24"/>
      <c r="E55" s="24"/>
      <c r="F55" s="24"/>
      <c r="G55" s="24"/>
      <c r="H55" s="24"/>
    </row>
  </sheetData>
  <mergeCells count="44">
    <mergeCell ref="A14:H14"/>
    <mergeCell ref="F13:H13"/>
    <mergeCell ref="A3:C3"/>
    <mergeCell ref="A1:H1"/>
    <mergeCell ref="A2:H2"/>
    <mergeCell ref="D3:H3"/>
    <mergeCell ref="B18:C18"/>
    <mergeCell ref="B19:C19"/>
    <mergeCell ref="B16:C16"/>
    <mergeCell ref="B17:C17"/>
    <mergeCell ref="B15:C15"/>
    <mergeCell ref="B25:C25"/>
    <mergeCell ref="B22:C22"/>
    <mergeCell ref="B23:C23"/>
    <mergeCell ref="B20:C20"/>
    <mergeCell ref="B21:C21"/>
    <mergeCell ref="B8:E8"/>
    <mergeCell ref="B9:E9"/>
    <mergeCell ref="F7:H7"/>
    <mergeCell ref="B4:E4"/>
    <mergeCell ref="B5:E5"/>
    <mergeCell ref="B6:E6"/>
    <mergeCell ref="B7:E7"/>
    <mergeCell ref="F4:H4"/>
    <mergeCell ref="F5:H5"/>
    <mergeCell ref="F6:H6"/>
    <mergeCell ref="F8:H8"/>
    <mergeCell ref="F9:H9"/>
    <mergeCell ref="F31:H31"/>
    <mergeCell ref="B10:E10"/>
    <mergeCell ref="B11:E11"/>
    <mergeCell ref="B12:E12"/>
    <mergeCell ref="B13:E13"/>
    <mergeCell ref="F10:H10"/>
    <mergeCell ref="F11:H11"/>
    <mergeCell ref="F12:H12"/>
    <mergeCell ref="B29:E29"/>
    <mergeCell ref="F29:G29"/>
    <mergeCell ref="B30:E30"/>
    <mergeCell ref="F30:H30"/>
    <mergeCell ref="B28:C28"/>
    <mergeCell ref="B27:C27"/>
    <mergeCell ref="B26:C26"/>
    <mergeCell ref="B24:C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2015-09-15T05:47:51Z</dcterms:modified>
</cp:coreProperties>
</file>